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1009v\drdet$\ARDAN\ARDAN HDF\"/>
    </mc:Choice>
  </mc:AlternateContent>
  <bookViews>
    <workbookView xWindow="12132" yWindow="-21600" windowWidth="21600" windowHeight="19932"/>
  </bookViews>
  <sheets>
    <sheet name="SIMULATION ARDAN 2024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1" l="1"/>
  <c r="E18" i="11" s="1"/>
  <c r="B5" i="11"/>
  <c r="B14" i="11" s="1"/>
  <c r="E14" i="11" l="1"/>
  <c r="E19" i="11" s="1"/>
  <c r="E20" i="11" s="1"/>
  <c r="E21" i="11" s="1"/>
  <c r="B15" i="11" s="1"/>
  <c r="B16" i="11" s="1"/>
  <c r="B17" i="11" s="1"/>
</calcChain>
</file>

<file path=xl/comments1.xml><?xml version="1.0" encoding="utf-8"?>
<comments xmlns="http://schemas.openxmlformats.org/spreadsheetml/2006/main">
  <authors>
    <author>Aude AUBRY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Saisir le salaire brut annuel (mini 24 K€)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>Saisir le Taux Net journalier du candidat</t>
        </r>
      </text>
    </comment>
  </commentList>
</comments>
</file>

<file path=xl/sharedStrings.xml><?xml version="1.0" encoding="utf-8"?>
<sst xmlns="http://schemas.openxmlformats.org/spreadsheetml/2006/main" count="27" uniqueCount="27">
  <si>
    <t>soit brut mensuel</t>
  </si>
  <si>
    <t>Pour l'Entreprise</t>
  </si>
  <si>
    <t>Pour le Pilote de Projet</t>
  </si>
  <si>
    <t xml:space="preserve"> * (gratification ttes charges incluses - estimation base 25% charges salariales et 50% charges patronales)</t>
  </si>
  <si>
    <t>Constituée de :</t>
  </si>
  <si>
    <t>Données
candidat</t>
  </si>
  <si>
    <t xml:space="preserve">Salaire   
négocié   </t>
  </si>
  <si>
    <t xml:space="preserve"> - à financer</t>
  </si>
  <si>
    <r>
      <rPr>
        <b/>
        <sz val="20"/>
        <color theme="3"/>
        <rFont val="Calibri"/>
        <family val="2"/>
        <scheme val="minor"/>
      </rPr>
      <t>Simulation financière mission ARDAN</t>
    </r>
    <r>
      <rPr>
        <b/>
        <sz val="16"/>
        <color theme="3"/>
        <rFont val="Calibri"/>
        <family val="2"/>
        <scheme val="minor"/>
      </rPr>
      <t xml:space="preserve">
</t>
    </r>
    <r>
      <rPr>
        <i/>
        <sz val="14"/>
        <color rgb="FFFF0000"/>
        <rFont val="Calibri"/>
        <family val="2"/>
        <scheme val="minor"/>
      </rPr>
      <t>(Estimation à titre indicatif)</t>
    </r>
  </si>
  <si>
    <r>
      <t xml:space="preserve"> = Indemnisation du candidat par Pôle Emploi : </t>
    </r>
    <r>
      <rPr>
        <sz val="14"/>
        <color rgb="FFFF0000"/>
        <rFont val="Calibri"/>
        <family val="2"/>
        <scheme val="minor"/>
      </rPr>
      <t xml:space="preserve">Taux </t>
    </r>
    <r>
      <rPr>
        <u/>
        <sz val="14"/>
        <color rgb="FFFF0000"/>
        <rFont val="Calibri"/>
        <family val="2"/>
        <scheme val="minor"/>
      </rPr>
      <t>net</t>
    </r>
    <r>
      <rPr>
        <sz val="14"/>
        <color rgb="FFFF0000"/>
        <rFont val="Calibri"/>
        <family val="2"/>
        <scheme val="minor"/>
      </rPr>
      <t xml:space="preserve"> journalier</t>
    </r>
  </si>
  <si>
    <r>
      <rPr>
        <b/>
        <sz val="14"/>
        <color theme="3"/>
        <rFont val="Calibri"/>
        <family val="2"/>
        <scheme val="minor"/>
      </rPr>
      <t xml:space="preserve"> - Participation mensuelle</t>
    </r>
    <r>
      <rPr>
        <b/>
        <sz val="11"/>
        <color theme="3"/>
        <rFont val="Calibri"/>
        <family val="2"/>
        <scheme val="minor"/>
      </rPr>
      <t xml:space="preserve">
</t>
    </r>
    <r>
      <rPr>
        <sz val="12"/>
        <color theme="3"/>
        <rFont val="Calibri"/>
        <family val="2"/>
        <scheme val="minor"/>
      </rPr>
      <t>(50% du brut mensuel - facturé par Ardan)</t>
    </r>
  </si>
  <si>
    <t xml:space="preserve"> - Complément éventuel entreprise chargé*</t>
  </si>
  <si>
    <r>
      <t xml:space="preserve">NB : en cas de première utilisation du dispositif, une cotisation de </t>
    </r>
    <r>
      <rPr>
        <b/>
        <i/>
        <sz val="12"/>
        <color rgb="FFFF0000"/>
        <rFont val="Calibri"/>
        <family val="2"/>
        <scheme val="minor"/>
      </rPr>
      <t xml:space="preserve">200 € </t>
    </r>
    <r>
      <rPr>
        <i/>
        <sz val="12"/>
        <color rgb="FFFF0000"/>
        <rFont val="Calibri"/>
        <family val="2"/>
        <scheme val="minor"/>
      </rPr>
      <t xml:space="preserve">est à verser par l'entreprise. </t>
    </r>
  </si>
  <si>
    <r>
      <t xml:space="preserve"> = soit indemnisation moyenne nette mensuelle</t>
    </r>
    <r>
      <rPr>
        <sz val="9"/>
        <color theme="3"/>
        <rFont val="Calibri"/>
        <family val="2"/>
        <scheme val="minor"/>
      </rPr>
      <t xml:space="preserve"> (base 182 jrs/6 mois : 30,33 jrs)</t>
    </r>
  </si>
  <si>
    <r>
      <rPr>
        <b/>
        <sz val="14"/>
        <color theme="5" tint="-0.249977111117893"/>
        <rFont val="Calibri"/>
        <family val="2"/>
        <scheme val="minor"/>
      </rPr>
      <t xml:space="preserve"> - Rémunération nette perçue pdt la mission ARDAN</t>
    </r>
    <r>
      <rPr>
        <b/>
        <sz val="11"/>
        <color theme="5" tint="-0.249977111117893"/>
        <rFont val="Calibri"/>
        <family val="2"/>
        <scheme val="minor"/>
      </rPr>
      <t xml:space="preserve">
</t>
    </r>
    <r>
      <rPr>
        <sz val="12"/>
        <color theme="5" tint="-0.249977111117893"/>
        <rFont val="Calibri"/>
        <family val="2"/>
        <scheme val="minor"/>
      </rPr>
      <t>(70% du brut mensuel)</t>
    </r>
  </si>
  <si>
    <t>Salaire brut / net : le convertisseur Urssaf - Mon-entreprise</t>
  </si>
  <si>
    <t>Coût embauche classique sans ARDAN</t>
  </si>
  <si>
    <t xml:space="preserve">Exemple </t>
  </si>
  <si>
    <t>Coût Total pour l'Entreprise pour les 6 mois de mission ARDAN</t>
  </si>
  <si>
    <r>
      <rPr>
        <b/>
        <sz val="14"/>
        <color theme="5" tint="-0.249977111117893"/>
        <rFont val="Calibri"/>
        <family val="2"/>
        <scheme val="minor"/>
      </rPr>
      <t xml:space="preserve"> - complément ARDAN mensuel</t>
    </r>
    <r>
      <rPr>
        <b/>
        <sz val="11"/>
        <color theme="5" tint="-0.249977111117893"/>
        <rFont val="Calibri"/>
        <family val="2"/>
        <scheme val="minor"/>
      </rPr>
      <t xml:space="preserve">
</t>
    </r>
    <r>
      <rPr>
        <sz val="12"/>
        <color theme="5" tint="-0.249977111117893"/>
        <rFont val="Calibri"/>
        <family val="2"/>
        <scheme val="minor"/>
      </rPr>
      <t xml:space="preserve"> (selon besoin - max 800 € nets)</t>
    </r>
  </si>
  <si>
    <r>
      <rPr>
        <b/>
        <sz val="14"/>
        <color theme="5" tint="-0.249977111117893"/>
        <rFont val="Calibri"/>
        <family val="2"/>
        <scheme val="minor"/>
      </rPr>
      <t xml:space="preserve"> - complément éventuel entreprise mensuel</t>
    </r>
    <r>
      <rPr>
        <b/>
        <sz val="11"/>
        <color theme="5" tint="-0.249977111117893"/>
        <rFont val="Calibri"/>
        <family val="2"/>
        <scheme val="minor"/>
      </rPr>
      <t xml:space="preserve">
</t>
    </r>
    <r>
      <rPr>
        <sz val="12"/>
        <color theme="5" tint="-0.249977111117893"/>
        <rFont val="Calibri"/>
        <family val="2"/>
        <scheme val="minor"/>
      </rPr>
      <t>(net versé sous forme de gratification)</t>
    </r>
  </si>
  <si>
    <t>Salaire mensuel brut : 2 200,00 €</t>
  </si>
  <si>
    <t>Coût mensuel employeur sans ARDAN: 2 673,00 €</t>
  </si>
  <si>
    <t>Coût mensuel employeur avec ARDAN: 1 100,00 €</t>
  </si>
  <si>
    <t>Coût mensuel pour l'Entreprise</t>
  </si>
  <si>
    <r>
      <t xml:space="preserve"> = Salaire brut de référence </t>
    </r>
    <r>
      <rPr>
        <u/>
        <sz val="14"/>
        <color rgb="FFFF0000"/>
        <rFont val="Calibri"/>
        <family val="2"/>
        <scheme val="minor"/>
      </rPr>
      <t>annuel</t>
    </r>
    <r>
      <rPr>
        <sz val="14"/>
        <color theme="3"/>
        <rFont val="Calibri"/>
        <family val="2"/>
        <scheme val="minor"/>
      </rPr>
      <t xml:space="preserve"> (mini 26 400.00 €)</t>
    </r>
  </si>
  <si>
    <t xml:space="preserve"> - maintien de l'indemnisation mensuelle France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</si>
</sst>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0C]_-;\-* #,##0.0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/>
      <sz val="12"/>
      <color theme="5" tint="-0.249977111117893"/>
      <name val="Calibri"/>
      <family val="2"/>
      <scheme val="minor"/>
    </font>
    <font>
      <sz val="16"/>
      <color theme="3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u/>
      <sz val="16"/>
      <color theme="5" tint="0.59999389629810485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/>
      <right/>
      <top style="thick">
        <color theme="3"/>
      </top>
      <bottom style="thick">
        <color theme="3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" fontId="0" fillId="0" borderId="0" xfId="0" applyNumberFormat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4" fontId="0" fillId="0" borderId="0" xfId="1" applyNumberFormat="1" applyFont="1" applyFill="1" applyAlignment="1" applyProtection="1">
      <alignment vertical="center"/>
      <protection locked="0"/>
    </xf>
    <xf numFmtId="165" fontId="2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6" fontId="9" fillId="0" borderId="0" xfId="0" applyNumberFormat="1" applyFont="1" applyFill="1" applyAlignment="1" applyProtection="1">
      <alignment horizontal="right" vertical="center"/>
      <protection locked="0"/>
    </xf>
    <xf numFmtId="165" fontId="9" fillId="0" borderId="0" xfId="0" applyNumberFormat="1" applyFont="1" applyFill="1" applyAlignment="1" applyProtection="1">
      <alignment vertical="center"/>
      <protection locked="0"/>
    </xf>
    <xf numFmtId="165" fontId="4" fillId="0" borderId="0" xfId="0" applyNumberFormat="1" applyFont="1" applyFill="1" applyAlignment="1">
      <alignment vertical="center"/>
    </xf>
    <xf numFmtId="165" fontId="22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65" fontId="4" fillId="3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165" fontId="20" fillId="3" borderId="3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7" fillId="4" borderId="0" xfId="2" applyFont="1" applyFill="1"/>
    <xf numFmtId="0" fontId="27" fillId="4" borderId="0" xfId="0" applyFont="1" applyFill="1" applyAlignment="1">
      <alignment vertical="center"/>
    </xf>
    <xf numFmtId="0" fontId="29" fillId="3" borderId="0" xfId="2" applyFont="1" applyFill="1"/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3560164</xdr:colOff>
      <xdr:row>1</xdr:row>
      <xdr:rowOff>66675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FFCFD81A-8FEE-4F55-9E7B-454CC2F4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60164" cy="1581150"/>
        </a:xfrm>
        <a:prstGeom prst="rect">
          <a:avLst/>
        </a:prstGeom>
      </xdr:spPr>
    </xdr:pic>
    <xdr:clientData/>
  </xdr:twoCellAnchor>
  <xdr:twoCellAnchor editAs="oneCell">
    <xdr:from>
      <xdr:col>1</xdr:col>
      <xdr:colOff>202367</xdr:colOff>
      <xdr:row>0</xdr:row>
      <xdr:rowOff>120077</xdr:rowOff>
    </xdr:from>
    <xdr:to>
      <xdr:col>4</xdr:col>
      <xdr:colOff>676274</xdr:colOff>
      <xdr:row>0</xdr:row>
      <xdr:rowOff>1390650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1E17038F-AF4F-452B-AC40-184168D5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42" y="120077"/>
          <a:ext cx="5807907" cy="1270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n-entreprise.urssaf.fr/simulateurs/salaire-brut-ne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tabSelected="1" zoomScale="90" zoomScaleNormal="90" workbookViewId="0">
      <selection activeCell="D20" sqref="D20"/>
    </sheetView>
  </sheetViews>
  <sheetFormatPr baseColWidth="10" defaultColWidth="11.44140625" defaultRowHeight="14.4" x14ac:dyDescent="0.3"/>
  <cols>
    <col min="1" max="1" width="59.33203125" style="1" customWidth="1"/>
    <col min="2" max="2" width="18.33203125" style="1" customWidth="1"/>
    <col min="3" max="3" width="2.44140625" style="2" customWidth="1"/>
    <col min="4" max="4" width="59.33203125" style="1" customWidth="1"/>
    <col min="5" max="5" width="18.33203125" style="1" customWidth="1"/>
    <col min="6" max="6" width="11.44140625" style="1"/>
    <col min="7" max="7" width="9.6640625" style="1" customWidth="1"/>
    <col min="8" max="8" width="15.44140625" style="1" customWidth="1"/>
    <col min="9" max="16384" width="11.44140625" style="1"/>
  </cols>
  <sheetData>
    <row r="1" spans="1:9" ht="119.25" customHeight="1" x14ac:dyDescent="0.3"/>
    <row r="2" spans="1:9" ht="171.75" customHeight="1" x14ac:dyDescent="0.3">
      <c r="A2" s="41" t="s">
        <v>8</v>
      </c>
      <c r="B2" s="42"/>
      <c r="C2" s="42"/>
      <c r="D2" s="42"/>
      <c r="E2" s="42"/>
    </row>
    <row r="3" spans="1:9" ht="29.25" customHeight="1" x14ac:dyDescent="0.3">
      <c r="A3" s="28"/>
      <c r="B3" s="28"/>
      <c r="C3" s="28"/>
      <c r="D3" s="28"/>
      <c r="E3" s="28"/>
      <c r="G3" s="8"/>
      <c r="H3" s="8"/>
      <c r="I3" s="8"/>
    </row>
    <row r="4" spans="1:9" ht="45" customHeight="1" x14ac:dyDescent="0.3">
      <c r="A4" s="43" t="s">
        <v>6</v>
      </c>
      <c r="B4" s="16"/>
      <c r="C4" s="29"/>
      <c r="D4" s="30" t="s">
        <v>25</v>
      </c>
      <c r="E4" s="28"/>
      <c r="G4" s="9"/>
      <c r="H4" s="8"/>
      <c r="I4" s="8"/>
    </row>
    <row r="5" spans="1:9" ht="45" customHeight="1" x14ac:dyDescent="0.3">
      <c r="A5" s="43"/>
      <c r="B5" s="18">
        <f>+B4/12</f>
        <v>0</v>
      </c>
      <c r="C5" s="29"/>
      <c r="D5" s="30" t="s">
        <v>0</v>
      </c>
      <c r="E5" s="28"/>
      <c r="G5" s="10"/>
      <c r="H5" s="8"/>
      <c r="I5" s="8"/>
    </row>
    <row r="6" spans="1:9" x14ac:dyDescent="0.3">
      <c r="A6" s="28"/>
      <c r="B6" s="28"/>
      <c r="C6" s="28"/>
      <c r="D6" s="31"/>
      <c r="E6" s="28"/>
      <c r="G6" s="8"/>
      <c r="H6" s="8"/>
      <c r="I6" s="8"/>
    </row>
    <row r="7" spans="1:9" ht="45" customHeight="1" x14ac:dyDescent="0.3">
      <c r="A7" s="43" t="s">
        <v>5</v>
      </c>
      <c r="B7" s="17"/>
      <c r="C7" s="29"/>
      <c r="D7" s="23" t="s">
        <v>9</v>
      </c>
      <c r="E7" s="28"/>
      <c r="G7" s="8"/>
      <c r="H7" s="8"/>
      <c r="I7" s="8"/>
    </row>
    <row r="8" spans="1:9" ht="45" customHeight="1" x14ac:dyDescent="0.3">
      <c r="A8" s="44"/>
      <c r="B8" s="18">
        <f>+B7*182/6</f>
        <v>0</v>
      </c>
      <c r="C8" s="29"/>
      <c r="D8" s="45" t="s">
        <v>13</v>
      </c>
      <c r="E8" s="45"/>
      <c r="G8" s="8"/>
      <c r="H8" s="8"/>
      <c r="I8" s="8"/>
    </row>
    <row r="9" spans="1:9" ht="36" customHeight="1" x14ac:dyDescent="0.3"/>
    <row r="12" spans="1:9" s="3" customFormat="1" ht="21" x14ac:dyDescent="0.3">
      <c r="A12" s="20" t="s">
        <v>1</v>
      </c>
      <c r="B12" s="15"/>
      <c r="C12" s="4"/>
      <c r="D12" s="13" t="s">
        <v>2</v>
      </c>
      <c r="E12" s="14"/>
    </row>
    <row r="13" spans="1:9" s="3" customFormat="1" ht="15" thickBot="1" x14ac:dyDescent="0.35">
      <c r="A13" s="15"/>
      <c r="B13" s="15"/>
      <c r="C13" s="4"/>
      <c r="D13" s="14"/>
      <c r="E13" s="14"/>
    </row>
    <row r="14" spans="1:9" s="3" customFormat="1" ht="42" customHeight="1" thickTop="1" thickBot="1" x14ac:dyDescent="0.35">
      <c r="A14" s="21" t="s">
        <v>10</v>
      </c>
      <c r="B14" s="22">
        <f>+B5*0.5</f>
        <v>0</v>
      </c>
      <c r="C14" s="5"/>
      <c r="D14" s="32" t="s">
        <v>14</v>
      </c>
      <c r="E14" s="19">
        <f>+B5*0.7</f>
        <v>0</v>
      </c>
      <c r="H14" s="6"/>
    </row>
    <row r="15" spans="1:9" s="3" customFormat="1" ht="42" customHeight="1" thickTop="1" thickBot="1" x14ac:dyDescent="0.35">
      <c r="A15" s="23" t="s">
        <v>11</v>
      </c>
      <c r="B15" s="24">
        <f>+E21/0.75*1.5</f>
        <v>0</v>
      </c>
      <c r="C15" s="4"/>
      <c r="D15" s="7"/>
      <c r="E15" s="11"/>
    </row>
    <row r="16" spans="1:9" s="3" customFormat="1" ht="42" customHeight="1" thickTop="1" thickBot="1" x14ac:dyDescent="0.35">
      <c r="A16" s="25" t="s">
        <v>24</v>
      </c>
      <c r="B16" s="26">
        <f>+B14+B15</f>
        <v>0</v>
      </c>
      <c r="C16" s="4"/>
      <c r="D16" s="7"/>
      <c r="E16" s="11"/>
      <c r="G16" s="6"/>
    </row>
    <row r="17" spans="1:6" s="3" customFormat="1" ht="42" customHeight="1" thickTop="1" x14ac:dyDescent="0.3">
      <c r="A17" s="27" t="s">
        <v>18</v>
      </c>
      <c r="B17" s="26">
        <f>B16*6</f>
        <v>0</v>
      </c>
      <c r="C17" s="4"/>
      <c r="D17" s="33" t="s">
        <v>4</v>
      </c>
      <c r="E17" s="19"/>
    </row>
    <row r="18" spans="1:6" s="3" customFormat="1" ht="42" customHeight="1" x14ac:dyDescent="0.3">
      <c r="C18" s="4"/>
      <c r="D18" s="34" t="s">
        <v>26</v>
      </c>
      <c r="E18" s="19">
        <f>+B8</f>
        <v>0</v>
      </c>
    </row>
    <row r="19" spans="1:6" s="3" customFormat="1" ht="42" hidden="1" customHeight="1" x14ac:dyDescent="0.3">
      <c r="C19" s="4"/>
      <c r="D19" s="34" t="s">
        <v>7</v>
      </c>
      <c r="E19" s="19">
        <f>IF((E14-E18)&gt;0,(E14-E18),0)</f>
        <v>0</v>
      </c>
    </row>
    <row r="20" spans="1:6" s="3" customFormat="1" ht="42" customHeight="1" x14ac:dyDescent="0.3">
      <c r="A20" s="46" t="s">
        <v>3</v>
      </c>
      <c r="B20" s="46"/>
      <c r="C20" s="4"/>
      <c r="D20" s="32" t="s">
        <v>19</v>
      </c>
      <c r="E20" s="19">
        <f>(IF(E19&gt;=800,800,E19))</f>
        <v>0</v>
      </c>
    </row>
    <row r="21" spans="1:6" s="3" customFormat="1" ht="42" customHeight="1" x14ac:dyDescent="0.3">
      <c r="A21" s="40" t="s">
        <v>12</v>
      </c>
      <c r="B21" s="40"/>
      <c r="C21" s="4"/>
      <c r="D21" s="32" t="s">
        <v>20</v>
      </c>
      <c r="E21" s="19">
        <f>IF(E14-SUM(E18,E20)&gt;0,E14-SUM(E18,E20),0)</f>
        <v>0</v>
      </c>
      <c r="F21" s="6"/>
    </row>
    <row r="22" spans="1:6" s="3" customFormat="1" x14ac:dyDescent="0.3">
      <c r="C22" s="4"/>
      <c r="D22" s="12"/>
    </row>
    <row r="23" spans="1:6" s="3" customFormat="1" ht="21" x14ac:dyDescent="0.3">
      <c r="A23" s="13" t="s">
        <v>16</v>
      </c>
      <c r="B23" s="14"/>
      <c r="C23" s="5"/>
      <c r="D23" s="35" t="s">
        <v>17</v>
      </c>
      <c r="E23" s="36"/>
    </row>
    <row r="24" spans="1:6" s="3" customFormat="1" ht="18" x14ac:dyDescent="0.35">
      <c r="A24" s="14"/>
      <c r="B24" s="14"/>
      <c r="C24" s="4"/>
      <c r="D24" s="37" t="s">
        <v>21</v>
      </c>
      <c r="E24" s="36"/>
    </row>
    <row r="25" spans="1:6" s="3" customFormat="1" ht="21" x14ac:dyDescent="0.35">
      <c r="A25" s="39" t="s">
        <v>15</v>
      </c>
      <c r="B25" s="19"/>
      <c r="C25" s="4"/>
      <c r="D25" s="38" t="s">
        <v>22</v>
      </c>
      <c r="E25" s="36"/>
    </row>
    <row r="26" spans="1:6" s="3" customFormat="1" ht="18" x14ac:dyDescent="0.3">
      <c r="C26" s="4"/>
      <c r="D26" s="38" t="s">
        <v>23</v>
      </c>
      <c r="E26" s="36"/>
    </row>
    <row r="27" spans="1:6" s="3" customFormat="1" x14ac:dyDescent="0.3">
      <c r="B27" s="4"/>
      <c r="D27" s="36"/>
      <c r="E27" s="36"/>
    </row>
    <row r="28" spans="1:6" s="3" customFormat="1" x14ac:dyDescent="0.3">
      <c r="B28" s="4"/>
    </row>
    <row r="29" spans="1:6" s="3" customFormat="1" x14ac:dyDescent="0.3">
      <c r="B29" s="4"/>
    </row>
    <row r="30" spans="1:6" s="3" customFormat="1" x14ac:dyDescent="0.3">
      <c r="B30" s="4"/>
    </row>
    <row r="31" spans="1:6" s="3" customFormat="1" x14ac:dyDescent="0.3">
      <c r="B31" s="4"/>
    </row>
    <row r="32" spans="1:6" s="3" customFormat="1" x14ac:dyDescent="0.3">
      <c r="C32" s="4"/>
    </row>
    <row r="33" spans="3:3" s="3" customFormat="1" x14ac:dyDescent="0.3">
      <c r="C33" s="4"/>
    </row>
    <row r="34" spans="3:3" s="3" customFormat="1" x14ac:dyDescent="0.3">
      <c r="C34" s="4"/>
    </row>
    <row r="35" spans="3:3" s="3" customFormat="1" x14ac:dyDescent="0.3">
      <c r="C35" s="4"/>
    </row>
    <row r="36" spans="3:3" s="3" customFormat="1" x14ac:dyDescent="0.3">
      <c r="C36" s="4"/>
    </row>
  </sheetData>
  <mergeCells count="6">
    <mergeCell ref="A21:B21"/>
    <mergeCell ref="A2:E2"/>
    <mergeCell ref="A4:A5"/>
    <mergeCell ref="A7:A8"/>
    <mergeCell ref="D8:E8"/>
    <mergeCell ref="A20:B20"/>
  </mergeCells>
  <hyperlinks>
    <hyperlink ref="A25" r:id="rId1" display="https://mon-entreprise.urssaf.fr/simulateurs/salaire-brut-net"/>
  </hyperlinks>
  <pageMargins left="0.11811023622047245" right="0.31496062992125984" top="0" bottom="0.15748031496062992" header="0.31496062992125984" footer="0.31496062992125984"/>
  <pageSetup paperSize="9" scale="8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SIMULATION ARDAN 2024</vt:lpstr>
    </vt:vector>
  </TitlesOfParts>
  <Company>CCIGL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AUBRY</dc:creator>
  <cp:lastModifiedBy>Nina TEMPREMANT</cp:lastModifiedBy>
  <cp:lastPrinted>2023-12-14T15:11:30Z</cp:lastPrinted>
  <dcterms:created xsi:type="dcterms:W3CDTF">2013-07-31T06:32:53Z</dcterms:created>
  <dcterms:modified xsi:type="dcterms:W3CDTF">2024-01-17T15:33:28Z</dcterms:modified>
</cp:coreProperties>
</file>